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mavsuta-my.sharepoint.com/personal/mtare_uta_edu/Documents/Office Green Teams/Green Teams/"/>
    </mc:Choice>
  </mc:AlternateContent>
  <xr:revisionPtr revIDLastSave="376" documentId="13_ncr:1_{548BEB12-5C3F-4CBF-87E2-B9F3E1785025}" xr6:coauthVersionLast="45" xr6:coauthVersionMax="45" xr10:uidLastSave="{0D84D5E3-6754-40EE-8A0A-CD1E1DAE14A1}"/>
  <bookViews>
    <workbookView xWindow="-110" yWindow="-110" windowWidth="19420" windowHeight="10420" xr2:uid="{7FB394BF-6E91-41FB-99B7-FE3827FB3AFA}"/>
  </bookViews>
  <sheets>
    <sheet name="Instructions" sheetId="3" r:id="rId1"/>
    <sheet name="Inititatives" sheetId="1" r:id="rId2"/>
    <sheet name="Platinum Inititatives" sheetId="4" r:id="rId3"/>
    <sheet name="Scoring"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2" i="1" l="1"/>
  <c r="D42" i="1" l="1"/>
  <c r="D12" i="2"/>
  <c r="C12" i="2" a="1"/>
  <c r="C12" i="2" s="1"/>
  <c r="C3" i="2"/>
  <c r="D3" i="2"/>
  <c r="C4" i="2"/>
  <c r="D4" i="2"/>
  <c r="C7" i="2"/>
  <c r="D7" i="2"/>
  <c r="C5" i="2"/>
  <c r="D5" i="2"/>
  <c r="D6" i="2"/>
  <c r="C6" i="2"/>
  <c r="C8" i="2" l="1"/>
  <c r="C9" i="2" s="1"/>
  <c r="D8" i="2"/>
  <c r="D9" i="2" s="1"/>
  <c r="E3" i="2"/>
  <c r="E4" i="2"/>
  <c r="E5" i="2"/>
  <c r="E6" i="2"/>
  <c r="E7" i="2"/>
  <c r="E9" i="2" l="1"/>
  <c r="E8"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<sst xmlns="http://schemas.openxmlformats.org/spreadsheetml/2006/main" count="154" uniqueCount="81">
  <si>
    <t>Category</t>
  </si>
  <si>
    <t>Points</t>
  </si>
  <si>
    <t>Notes</t>
  </si>
  <si>
    <t>Have can/bottle recycle bin placed in office suite</t>
  </si>
  <si>
    <t>Have large paper recycle bin placed in office suite</t>
  </si>
  <si>
    <t>Have desk recycle paper bin in each office</t>
  </si>
  <si>
    <t>50% of the personnel knows where the closest e-waste bin is located </t>
  </si>
  <si>
    <t>Have copiers set on double sided as the default </t>
  </si>
  <si>
    <t>Electronic newsletters instead of paper </t>
  </si>
  <si>
    <t>Fax primarily from department PC’s and configure department fax machine to minimize printing of unwanted reports</t>
  </si>
  <si>
    <t>Primarily utilize central printing instead of single office printers</t>
  </si>
  <si>
    <t>Remove trashcans from individual offices and use a common trashcan for office suite </t>
  </si>
  <si>
    <t>We prioritize carpooling to lunch and meetings </t>
  </si>
  <si>
    <t>We encourage personnel to reduce fuel emissions during lunch by packing a lunch, walking somewhere on campus, biking, or taking the bus.</t>
  </si>
  <si>
    <t>We encourage online meeting solutions or phone/fax when possible</t>
  </si>
  <si>
    <t>Utilize flexible work schedules and/or work-from-home days if available and approved by the Department head and HR</t>
  </si>
  <si>
    <t>Encourage personnel to ride a bike to work when possible </t>
  </si>
  <si>
    <t>Remove all single office refrigerators from suite (must have had refrigerators that you removed to receive credit) </t>
  </si>
  <si>
    <t>Encourage personnel to turn off all lights when they leave their office and at the end of the day. Post stickers on all light switches. </t>
  </si>
  <si>
    <t>Plug PCs into a dedicated power strip to remain on (Turn PCs off), all other electronics in separate power strips to be turned off when not in use, or utilize Conserve Energy surge protectors.</t>
  </si>
  <si>
    <t>Purchase Energy Star office equipment </t>
  </si>
  <si>
    <t>We collaborated with another office in the OGT to organize a community service event</t>
  </si>
  <si>
    <t>We’ve recruited another office/department to participate in the Office Green Team program</t>
  </si>
  <si>
    <t>Have plants in offices to reduce air pollution, raise humidity, and deaden noise (min. one per occupied office) </t>
  </si>
  <si>
    <t>We encourage personnel to carpool to work</t>
  </si>
  <si>
    <t>Engagement</t>
  </si>
  <si>
    <t>Wellness</t>
  </si>
  <si>
    <t>We purchase office supplies that have recycled content and/or are compostable</t>
  </si>
  <si>
    <t>We formally notify all faculty, staff, and students of department’s sustainability policies and procedures </t>
  </si>
  <si>
    <t>Initiative</t>
  </si>
  <si>
    <t>We commit to sustainable practices when hosting meetings</t>
  </si>
  <si>
    <t>We commit to sustainable practices when hosting events</t>
  </si>
  <si>
    <t>Use at least 30% post-consumer content paper on external documents and 100% post-consumer content paper on internal documents </t>
  </si>
  <si>
    <t>We use only 100% post-consumer paper for all printed materials</t>
  </si>
  <si>
    <t>We include this statement on all printed materials: "100% Post-consumer Recycled Paper"</t>
  </si>
  <si>
    <t>We participate in the compost program by taking out food scraps to the compost facility to be composted</t>
  </si>
  <si>
    <t>Platinum Initiatives:</t>
  </si>
  <si>
    <t>Initiatives:</t>
  </si>
  <si>
    <t>Required</t>
  </si>
  <si>
    <t>We do not use styrofoam cups</t>
  </si>
  <si>
    <t>70% of people dedicate one 15-minute break towards a wellness activity</t>
  </si>
  <si>
    <t>50% of people participate in at least 1 wellness event or class a calendar year</t>
  </si>
  <si>
    <t>At least 75% of people are subscribed to the Sustainability Newsletter</t>
  </si>
  <si>
    <t>At least 75% of people in the office are aware of the Office Green Team</t>
  </si>
  <si>
    <t>We take our elecronic waste to the nearest e-waste bin on campus to dispose of</t>
  </si>
  <si>
    <t>Request bins here: www.uta.edu/fixit</t>
  </si>
  <si>
    <t>Request stickers here: www.uta.edu/fixit</t>
  </si>
  <si>
    <t>Required for Platinum</t>
  </si>
  <si>
    <t>Total Points Achieved</t>
  </si>
  <si>
    <t>Total Points Available</t>
  </si>
  <si>
    <t>Progress</t>
  </si>
  <si>
    <t>TOTAL</t>
  </si>
  <si>
    <t>Energy Conservation</t>
  </si>
  <si>
    <t>Purchasing</t>
  </si>
  <si>
    <t>Waste Management</t>
  </si>
  <si>
    <t>Reducing</t>
  </si>
  <si>
    <t>Reduce</t>
  </si>
  <si>
    <t xml:space="preserve">Request bins here: www.uta.edu/fixit </t>
  </si>
  <si>
    <t>Points Achieved</t>
  </si>
  <si>
    <t>We commit to volunteering in at least one UTA Office of Sustainability sponsored event per year (Earth Day, Lunch and Learns, E-waste events)</t>
  </si>
  <si>
    <t>Level</t>
  </si>
  <si>
    <t>Point Range</t>
  </si>
  <si>
    <t>Bronze</t>
  </si>
  <si>
    <t>Silver</t>
  </si>
  <si>
    <t>Gold</t>
  </si>
  <si>
    <t>Platinum</t>
  </si>
  <si>
    <t xml:space="preserve">30-40 </t>
  </si>
  <si>
    <t>30-40 + all Platinum initiatives</t>
  </si>
  <si>
    <t>15-30</t>
  </si>
  <si>
    <t>5-15</t>
  </si>
  <si>
    <t>Platinum Initiatives</t>
  </si>
  <si>
    <t>&lt;- Select from dropdown</t>
  </si>
  <si>
    <t>Percent Achieved</t>
  </si>
  <si>
    <t xml:space="preserve">Subscription Form: http://eepurl.com/hxeDcr </t>
  </si>
  <si>
    <t>https://sustainability.uta.edu/news-and-events/</t>
  </si>
  <si>
    <t>We order office supplies in bulk to cut down number of shipments</t>
  </si>
  <si>
    <t>We purchase biodegradable dish soap (if applicable)</t>
  </si>
  <si>
    <t>We use only mugs, reusable cups, and water bottles for drinks instead of disposable cups and water bottles, includes for students, events, and meetings. </t>
  </si>
  <si>
    <t>This will be coordinated via MS Teams or email. Reserve a table for Earth Day here: https://forms.office.com/r/KAJJZEukAP</t>
  </si>
  <si>
    <t>Our Office Green Team member is part of the MS Teams group</t>
  </si>
  <si>
    <t>We have sustainability events added to our Departmental 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</si>
</sst>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scheme val="minor"/>
    </font>
    <font>
      <b/>
      <sz val="22"/>
      <color theme="1"/>
      <name val="Calibri"/>
      <family val="2"/>
      <scheme val="minor"/>
    </font>
    <font>
      <b/>
      <sz val="11"/>
      <color rgb="FF000000"/>
      <name val="Calibri"/>
      <family val="2"/>
    </font>
    <font>
      <b/>
      <sz val="11"/>
      <color theme="1"/>
      <name val="Calibri"/>
      <family val="2"/>
      <scheme val="minor"/>
    </font>
    <font>
      <sz val="11"/>
      <name val="Calibri"/>
      <family val="2"/>
      <scheme val="minor"/>
    </font>
    <font>
      <sz val="8"/>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rgb="FFFF8001"/>
        <bgColor indexed="64"/>
      </patternFill>
    </fill>
    <fill>
      <patternFill patternType="solid">
        <fgColor theme="9"/>
        <bgColor rgb="FFD8D8D8"/>
      </patternFill>
    </fill>
    <fill>
      <patternFill patternType="solid">
        <fgColor theme="9"/>
        <bgColor indexed="64"/>
      </patternFill>
    </fill>
    <fill>
      <patternFill patternType="solid">
        <fgColor rgb="FFCC660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tint="-4.9989318521683403E-2"/>
        <bgColor indexed="64"/>
      </patternFill>
    </fill>
  </fills>
  <borders count="2">
    <border>
      <left/>
      <right/>
      <top/>
      <bottom/>
      <diagonal/>
    </border>
    <border>
      <left style="thin">
        <color theme="0"/>
      </left>
      <right style="thin">
        <color theme="0"/>
      </right>
      <top style="thin">
        <color theme="0"/>
      </top>
      <bottom style="thin">
        <color theme="0"/>
      </bottom>
      <diagonal/>
    </border>
  </borders>
  <cellStyleXfs count="1">
    <xf numFmtId="0" fontId="0" fillId="0" borderId="0"/>
  </cellStyleXfs>
  <cellXfs count="28">
    <xf numFmtId="0" fontId="0" fillId="0" borderId="0" xfId="0"/>
    <xf numFmtId="0" fontId="0" fillId="0" borderId="0" xfId="0" applyAlignment="1">
      <alignment wrapText="1"/>
    </xf>
    <xf numFmtId="0" fontId="1" fillId="0" borderId="0" xfId="0" applyFont="1" applyBorder="1" applyAlignment="1">
      <alignment vertical="center" wrapText="1"/>
    </xf>
    <xf numFmtId="0" fontId="1" fillId="0" borderId="0" xfId="0" applyFont="1" applyFill="1" applyBorder="1" applyAlignment="1">
      <alignment vertical="center" wrapText="1"/>
    </xf>
    <xf numFmtId="0" fontId="1" fillId="0" borderId="0" xfId="0" applyFont="1" applyBorder="1" applyAlignment="1">
      <alignment horizontal="left" vertical="center" wrapText="1"/>
    </xf>
    <xf numFmtId="0" fontId="2" fillId="0" borderId="0" xfId="0" applyFont="1"/>
    <xf numFmtId="0" fontId="1" fillId="0" borderId="0" xfId="0" applyFont="1" applyAlignment="1">
      <alignment vertical="center" wrapText="1"/>
    </xf>
    <xf numFmtId="0" fontId="0" fillId="2" borderId="0" xfId="0" applyFill="1" applyAlignment="1">
      <alignment wrapText="1"/>
    </xf>
    <xf numFmtId="0" fontId="1" fillId="2" borderId="0" xfId="0" applyFont="1" applyFill="1" applyBorder="1" applyAlignment="1">
      <alignment vertical="center" wrapText="1"/>
    </xf>
    <xf numFmtId="0" fontId="0" fillId="2" borderId="0" xfId="0" applyFill="1"/>
    <xf numFmtId="1" fontId="0" fillId="0" borderId="0" xfId="0" applyNumberFormat="1"/>
    <xf numFmtId="0" fontId="0" fillId="3" borderId="0" xfId="0" applyFill="1" applyAlignment="1">
      <alignment wrapText="1"/>
    </xf>
    <xf numFmtId="0" fontId="0" fillId="3" borderId="0" xfId="0" applyFill="1"/>
    <xf numFmtId="0" fontId="0" fillId="0" borderId="0" xfId="0" applyBorder="1"/>
    <xf numFmtId="0" fontId="3" fillId="4" borderId="1" xfId="0" applyFont="1" applyFill="1" applyBorder="1" applyAlignment="1">
      <alignment horizontal="center" vertical="center" wrapText="1"/>
    </xf>
    <xf numFmtId="0" fontId="0" fillId="6" borderId="1" xfId="0" applyFill="1" applyBorder="1"/>
    <xf numFmtId="49" fontId="0" fillId="6" borderId="1" xfId="0" applyNumberFormat="1" applyFill="1" applyBorder="1"/>
    <xf numFmtId="0" fontId="0" fillId="7" borderId="1" xfId="0" applyFill="1" applyBorder="1"/>
    <xf numFmtId="0" fontId="0" fillId="7" borderId="1" xfId="0" applyNumberFormat="1" applyFill="1" applyBorder="1"/>
    <xf numFmtId="0" fontId="5" fillId="8" borderId="1" xfId="0" applyFont="1" applyFill="1" applyBorder="1"/>
    <xf numFmtId="0" fontId="5" fillId="8" borderId="1" xfId="0" applyNumberFormat="1" applyFont="1" applyFill="1" applyBorder="1"/>
    <xf numFmtId="0" fontId="0" fillId="9" borderId="1" xfId="0" applyFill="1" applyBorder="1"/>
    <xf numFmtId="0" fontId="0" fillId="9" borderId="1" xfId="0" applyNumberFormat="1" applyFill="1" applyBorder="1"/>
    <xf numFmtId="0" fontId="4" fillId="5" borderId="1" xfId="0" applyFont="1" applyFill="1" applyBorder="1"/>
    <xf numFmtId="0" fontId="4" fillId="5" borderId="1" xfId="0" applyFont="1" applyFill="1" applyBorder="1" applyAlignment="1">
      <alignment wrapText="1"/>
    </xf>
    <xf numFmtId="0" fontId="0" fillId="2" borderId="1" xfId="0" applyFill="1" applyBorder="1"/>
    <xf numFmtId="9" fontId="0" fillId="2" borderId="1" xfId="0" applyNumberFormat="1" applyFill="1" applyBorder="1"/>
    <xf numFmtId="0" fontId="0" fillId="2" borderId="1" xfId="0" applyFill="1" applyBorder="1" applyAlignment="1">
      <alignment horizontal="right"/>
    </xf>
  </cellXfs>
  <cellStyles count="1">
    <cellStyle name="Normal" xfId="0" builtinId="0"/>
  </cellStyles>
  <dxfs count="7">
    <dxf>
      <alignment horizontal="general" vertical="bottom" textRotation="0" wrapText="1" indent="0" justifyLastLine="0" shrinkToFit="0" readingOrder="0"/>
    </dxf>
    <dxf>
      <fill>
        <patternFill patternType="solid">
          <fgColor indexed="64"/>
          <bgColor rgb="FFFF8001"/>
        </patternFill>
      </fill>
    </dxf>
    <dxf>
      <font>
        <b val="0"/>
        <i val="0"/>
        <strike val="0"/>
        <condense val="0"/>
        <extend val="0"/>
        <outline val="0"/>
        <shadow val="0"/>
        <u val="none"/>
        <vertAlign val="baseline"/>
        <sz val="11"/>
        <color rgb="FF000000"/>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indexed="64"/>
          <bgColor rgb="FFFF8001"/>
        </patternFill>
      </fill>
    </dxf>
  </dxfs>
  <tableStyles count="0" defaultTableStyle="TableStyleMedium2" defaultPivotStyle="PivotStyleLight16"/>
  <colors>
    <mruColors>
      <color rgb="FFCC6600"/>
      <color rgb="FFFF8001"/>
      <color rgb="FFFF66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50800</xdr:rowOff>
    </xdr:from>
    <xdr:to>
      <xdr:col>4</xdr:col>
      <xdr:colOff>563142</xdr:colOff>
      <xdr:row>0</xdr:row>
      <xdr:rowOff>704851</xdr:rowOff>
    </xdr:to>
    <xdr:pic>
      <xdr:nvPicPr>
        <xdr:cNvPr id="2" name="Picture 1">
          <a:extLst>
            <a:ext uri="{FF2B5EF4-FFF2-40B4-BE49-F238E27FC236}">
              <a16:creationId xmlns:a16="http://schemas.microsoft.com/office/drawing/2014/main" id="{36F64243-CE23-437D-89C9-D6BD1BD5A6FE}"/>
            </a:ext>
          </a:extLst>
        </xdr:cNvPr>
        <xdr:cNvPicPr>
          <a:picLocks noChangeAspect="1"/>
        </xdr:cNvPicPr>
      </xdr:nvPicPr>
      <xdr:blipFill rotWithShape="1">
        <a:blip xmlns:r="http://schemas.openxmlformats.org/officeDocument/2006/relationships" r:embed="rId1"/>
        <a:srcRect t="22599" b="19209"/>
        <a:stretch/>
      </xdr:blipFill>
      <xdr:spPr>
        <a:xfrm>
          <a:off x="0" y="50800"/>
          <a:ext cx="4262017" cy="654051"/>
        </a:xfrm>
        <a:prstGeom prst="rect">
          <a:avLst/>
        </a:prstGeom>
      </xdr:spPr>
    </xdr:pic>
    <xdr:clientData/>
  </xdr:twoCellAnchor>
  <xdr:twoCellAnchor>
    <xdr:from>
      <xdr:col>0</xdr:col>
      <xdr:colOff>25400</xdr:colOff>
      <xdr:row>0</xdr:row>
      <xdr:rowOff>723899</xdr:rowOff>
    </xdr:from>
    <xdr:to>
      <xdr:col>7</xdr:col>
      <xdr:colOff>596900</xdr:colOff>
      <xdr:row>24</xdr:row>
      <xdr:rowOff>19050</xdr:rowOff>
    </xdr:to>
    <xdr:sp macro="" textlink="">
      <xdr:nvSpPr>
        <xdr:cNvPr id="3" name="TextBox 2">
          <a:extLst>
            <a:ext uri="{FF2B5EF4-FFF2-40B4-BE49-F238E27FC236}">
              <a16:creationId xmlns:a16="http://schemas.microsoft.com/office/drawing/2014/main" id="{68FF22E9-D4D9-48BD-845D-DB742396A897}"/>
            </a:ext>
          </a:extLst>
        </xdr:cNvPr>
        <xdr:cNvSpPr txBox="1"/>
      </xdr:nvSpPr>
      <xdr:spPr>
        <a:xfrm>
          <a:off x="25400" y="723899"/>
          <a:ext cx="6096000" cy="4181476"/>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Thank</a:t>
          </a:r>
          <a:r>
            <a:rPr lang="en-US" sz="1400" b="1" baseline="0"/>
            <a:t> you for chosing to participate in the Office Green Team Program! You're making a commitment to create a healthier and more sustainable community at UT Arlington</a:t>
          </a:r>
        </a:p>
        <a:p>
          <a:endParaRPr lang="en-US" sz="1100" b="0" baseline="0"/>
        </a:p>
        <a:p>
          <a:r>
            <a:rPr lang="en-US" sz="1100" b="0" baseline="0"/>
            <a:t>This spreadsheet is an easy way for you to calculate how many points you have, what level you're in, and how many points you need to get to the next level.</a:t>
          </a:r>
        </a:p>
        <a:p>
          <a:endParaRPr lang="en-US" sz="1100" b="0" baseline="0"/>
        </a:p>
        <a:p>
          <a:r>
            <a:rPr lang="en-US" sz="1100" b="0" baseline="0"/>
            <a:t>Look at he scoring key below. To pursue a Platinum level certification, you need to to be in the Gold point range and also pursue all Platinum initiatives.</a:t>
          </a:r>
        </a:p>
        <a:p>
          <a:endParaRPr lang="en-US" sz="1100" b="0" baseline="0"/>
        </a:p>
        <a:p>
          <a:r>
            <a:rPr lang="en-US" sz="1100" b="1" baseline="0"/>
            <a:t>Procedure:</a:t>
          </a:r>
        </a:p>
        <a:p>
          <a:endParaRPr lang="en-US" sz="1100" b="1" baseline="0"/>
        </a:p>
        <a:p>
          <a:r>
            <a:rPr lang="en-US" sz="1100" b="0" baseline="0"/>
            <a:t>1. Download and fill out a workbook with the inititatives that you would like to pursue for this upcoming school year.</a:t>
          </a:r>
        </a:p>
        <a:p>
          <a:endParaRPr lang="en-US" sz="1100" b="0" baseline="0"/>
        </a:p>
        <a:p>
          <a:r>
            <a:rPr lang="en-US" sz="1100" b="0" baseline="0"/>
            <a:t>2. Bhargavi (bhargavi.jeyarajah@uta.edu) from the Office of Sustainability, will reach out to you and schedule a one-on-one meeting to go over what you would like to pursue for the year and fill out your application in our portal.</a:t>
          </a:r>
        </a:p>
        <a:p>
          <a:endParaRPr lang="en-US" sz="1100" b="0" baseline="0"/>
        </a:p>
        <a:p>
          <a:r>
            <a:rPr lang="en-US" sz="1100" b="0" baseline="0"/>
            <a:t>3. You will recieve a certificate that you can display in your office.</a:t>
          </a:r>
        </a:p>
        <a:p>
          <a:endParaRPr lang="en-US" sz="1100" b="0" baseline="0"/>
        </a:p>
        <a:p>
          <a:r>
            <a:rPr lang="en-US" sz="1100" b="0" baseline="0"/>
            <a:t>4. Continue to interact with the Office Green Team community on the MS Teams group to coordinate events, trainings. and to share expertise.</a:t>
          </a:r>
          <a:endParaRPr 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50799</xdr:colOff>
      <xdr:row>0</xdr:row>
      <xdr:rowOff>76199</xdr:rowOff>
    </xdr:from>
    <xdr:to>
      <xdr:col>1</xdr:col>
      <xdr:colOff>3258716</xdr:colOff>
      <xdr:row>0</xdr:row>
      <xdr:rowOff>730250</xdr:rowOff>
    </xdr:to>
    <xdr:pic>
      <xdr:nvPicPr>
        <xdr:cNvPr id="3" name="Picture 2">
          <a:extLst>
            <a:ext uri="{FF2B5EF4-FFF2-40B4-BE49-F238E27FC236}">
              <a16:creationId xmlns:a16="http://schemas.microsoft.com/office/drawing/2014/main" id="{DFDD151F-7A80-4D26-A409-A792D828502A}"/>
            </a:ext>
          </a:extLst>
        </xdr:cNvPr>
        <xdr:cNvPicPr>
          <a:picLocks noChangeAspect="1"/>
        </xdr:cNvPicPr>
      </xdr:nvPicPr>
      <xdr:blipFill rotWithShape="1">
        <a:blip xmlns:r="http://schemas.openxmlformats.org/officeDocument/2006/relationships" r:embed="rId1"/>
        <a:srcRect t="22599" b="19209"/>
        <a:stretch/>
      </xdr:blipFill>
      <xdr:spPr>
        <a:xfrm>
          <a:off x="50799" y="76199"/>
          <a:ext cx="4262017" cy="6540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69850</xdr:rowOff>
    </xdr:from>
    <xdr:to>
      <xdr:col>1</xdr:col>
      <xdr:colOff>1058442</xdr:colOff>
      <xdr:row>0</xdr:row>
      <xdr:rowOff>723901</xdr:rowOff>
    </xdr:to>
    <xdr:pic>
      <xdr:nvPicPr>
        <xdr:cNvPr id="2" name="Picture 1">
          <a:extLst>
            <a:ext uri="{FF2B5EF4-FFF2-40B4-BE49-F238E27FC236}">
              <a16:creationId xmlns:a16="http://schemas.microsoft.com/office/drawing/2014/main" id="{06978A2B-6B9C-4198-A221-6AC9C0098EDA}"/>
            </a:ext>
          </a:extLst>
        </xdr:cNvPr>
        <xdr:cNvPicPr>
          <a:picLocks noChangeAspect="1"/>
        </xdr:cNvPicPr>
      </xdr:nvPicPr>
      <xdr:blipFill rotWithShape="1">
        <a:blip xmlns:r="http://schemas.openxmlformats.org/officeDocument/2006/relationships" r:embed="rId1"/>
        <a:srcRect t="22599" b="19209"/>
        <a:stretch/>
      </xdr:blipFill>
      <xdr:spPr>
        <a:xfrm>
          <a:off x="0" y="69850"/>
          <a:ext cx="4262017" cy="65405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7F88AD-91D4-4F2C-B3D7-B86EF3430447}" name="Table1" displayName="Table1" ref="A2:E42" totalsRowCount="1" headerRowDxfId="6">
  <autoFilter ref="A2:E41" xr:uid="{EA03E0E1-59E3-45F2-AEA3-C6C6F6B59282}"/>
  <sortState xmlns:xlrd2="http://schemas.microsoft.com/office/spreadsheetml/2017/richdata2" ref="A3:E41">
    <sortCondition ref="A2:A41"/>
  </sortState>
  <tableColumns count="5">
    <tableColumn id="1" xr3:uid="{5586E6E8-7A65-4D0A-AD88-5EB9D4A9CF29}" name="Category" dataDxfId="5" totalsRowDxfId="4"/>
    <tableColumn id="2" xr3:uid="{DD6B1109-38F7-4F53-A16E-992C403E6E13}" name="Initiative" dataDxfId="3" totalsRowDxfId="2"/>
    <tableColumn id="3" xr3:uid="{B1D0C801-9F42-4F57-9BB8-5085FE00FA40}" name="Points" totalsRowFunction="custom">
      <totalsRowFormula>SUM(C3:C41)</totalsRowFormula>
    </tableColumn>
    <tableColumn id="4" xr3:uid="{992B5F82-6CDC-4DD4-A669-0E66CD5B0FE2}" name="Points Achieved" totalsRowFunction="custom">
      <totalsRowFormula>SUM(Table1[Points Achieved])</totalsRowFormula>
    </tableColumn>
    <tableColumn id="6" xr3:uid="{39BD1D94-1E54-455B-8FBA-3155BA91E70A}"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3A5DB65-DD05-442F-A045-A599CC8CD943}" name="Table2" displayName="Table2" ref="A2:D5" totalsRowShown="0" headerRowDxfId="1">
  <autoFilter ref="A2:D5" xr:uid="{91415AE3-4200-4857-99F4-C0A4384B7779}"/>
  <tableColumns count="4">
    <tableColumn id="2" xr3:uid="{7E47FDE8-68B8-4509-8E59-61113917FC4E}" name="Initiative" dataDxfId="0"/>
    <tableColumn id="3" xr3:uid="{99702A08-6C32-4201-BEEC-8CF363A1558F}" name="Points"/>
    <tableColumn id="4" xr3:uid="{C942B568-8D99-4956-9AFB-678F7A2F96F2}" name="Points Achieved"/>
    <tableColumn id="5" xr3:uid="{A9FCDCCF-D1B1-4446-A4F5-384EC3E77E25}" name="Notes"/>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09A12-B905-4C31-95D1-480F1BB9AA70}">
  <dimension ref="B1:L30"/>
  <sheetViews>
    <sheetView tabSelected="1" workbookViewId="0">
      <selection activeCell="I10" sqref="I10"/>
    </sheetView>
  </sheetViews>
  <sheetFormatPr defaultRowHeight="14.5" x14ac:dyDescent="0.35"/>
  <cols>
    <col min="2" max="2" width="8.7265625" customWidth="1"/>
    <col min="3" max="3" width="26.7265625" bestFit="1" customWidth="1"/>
  </cols>
  <sheetData>
    <row r="1" spans="10:12" ht="57" customHeight="1" x14ac:dyDescent="0.35"/>
    <row r="3" spans="10:12" x14ac:dyDescent="0.35">
      <c r="J3" s="13"/>
    </row>
    <row r="4" spans="10:12" x14ac:dyDescent="0.35">
      <c r="K4" s="13"/>
    </row>
    <row r="16" spans="10:12" x14ac:dyDescent="0.35">
      <c r="L16" s="13"/>
    </row>
    <row r="26" spans="2:8" x14ac:dyDescent="0.35">
      <c r="B26" s="14" t="s">
        <v>60</v>
      </c>
      <c r="C26" s="14" t="s">
        <v>61</v>
      </c>
      <c r="H26" s="13"/>
    </row>
    <row r="27" spans="2:8" x14ac:dyDescent="0.35">
      <c r="B27" s="15" t="s">
        <v>62</v>
      </c>
      <c r="C27" s="16" t="s">
        <v>69</v>
      </c>
    </row>
    <row r="28" spans="2:8" x14ac:dyDescent="0.35">
      <c r="B28" s="17" t="s">
        <v>63</v>
      </c>
      <c r="C28" s="18" t="s">
        <v>68</v>
      </c>
    </row>
    <row r="29" spans="2:8" x14ac:dyDescent="0.35">
      <c r="B29" s="19" t="s">
        <v>64</v>
      </c>
      <c r="C29" s="20" t="s">
        <v>66</v>
      </c>
    </row>
    <row r="30" spans="2:8" x14ac:dyDescent="0.35">
      <c r="B30" s="21" t="s">
        <v>65</v>
      </c>
      <c r="C30" s="22" t="s">
        <v>67</v>
      </c>
    </row>
  </sheetData>
  <phoneticPr fontId="6"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19E7F-871E-4E89-9447-5AC6D5521838}">
  <dimension ref="A1:E42"/>
  <sheetViews>
    <sheetView workbookViewId="0">
      <selection activeCell="B8" sqref="B8"/>
    </sheetView>
  </sheetViews>
  <sheetFormatPr defaultRowHeight="14.5" x14ac:dyDescent="0.35"/>
  <cols>
    <col min="1" max="1" width="15.08984375" style="1" customWidth="1"/>
    <col min="2" max="2" width="58.6328125" customWidth="1"/>
    <col min="3" max="4" width="11.90625" customWidth="1"/>
    <col min="5" max="5" width="43.36328125" bestFit="1" customWidth="1"/>
  </cols>
  <sheetData>
    <row r="1" spans="1:5" ht="61.5" customHeight="1" x14ac:dyDescent="0.65">
      <c r="D1" s="5" t="s">
        <v>37</v>
      </c>
    </row>
    <row r="2" spans="1:5" ht="29.5" customHeight="1" x14ac:dyDescent="0.35">
      <c r="A2" s="11" t="s">
        <v>0</v>
      </c>
      <c r="B2" s="12" t="s">
        <v>29</v>
      </c>
      <c r="C2" s="12" t="s">
        <v>1</v>
      </c>
      <c r="D2" s="11" t="s">
        <v>58</v>
      </c>
      <c r="E2" s="12" t="s">
        <v>2</v>
      </c>
    </row>
    <row r="3" spans="1:5" ht="43.5" x14ac:dyDescent="0.35">
      <c r="A3" s="7" t="s">
        <v>25</v>
      </c>
      <c r="B3" s="8" t="s">
        <v>59</v>
      </c>
      <c r="C3" s="9" t="s">
        <v>38</v>
      </c>
      <c r="D3" s="9" t="s">
        <v>38</v>
      </c>
      <c r="E3" s="7" t="s">
        <v>78</v>
      </c>
    </row>
    <row r="4" spans="1:5" x14ac:dyDescent="0.35">
      <c r="A4" s="7" t="s">
        <v>25</v>
      </c>
      <c r="B4" s="8" t="s">
        <v>79</v>
      </c>
      <c r="C4" s="9" t="s">
        <v>38</v>
      </c>
      <c r="D4" s="9" t="s">
        <v>38</v>
      </c>
      <c r="E4" s="7"/>
    </row>
    <row r="5" spans="1:5" ht="29" x14ac:dyDescent="0.35">
      <c r="A5" s="1" t="s">
        <v>25</v>
      </c>
      <c r="B5" s="2" t="s">
        <v>22</v>
      </c>
      <c r="C5">
        <v>2</v>
      </c>
      <c r="D5" s="10"/>
    </row>
    <row r="6" spans="1:5" ht="43.5" x14ac:dyDescent="0.35">
      <c r="A6" s="1" t="s">
        <v>25</v>
      </c>
      <c r="B6" s="2" t="s">
        <v>42</v>
      </c>
      <c r="C6">
        <v>2</v>
      </c>
      <c r="D6" s="10"/>
      <c r="E6" t="s">
        <v>73</v>
      </c>
    </row>
    <row r="7" spans="1:5" ht="29" x14ac:dyDescent="0.35">
      <c r="A7" s="1" t="s">
        <v>25</v>
      </c>
      <c r="B7" s="2" t="s">
        <v>28</v>
      </c>
      <c r="C7">
        <v>1</v>
      </c>
      <c r="D7" s="10"/>
    </row>
    <row r="8" spans="1:5" ht="34.5" customHeight="1" x14ac:dyDescent="0.35">
      <c r="A8" s="1" t="s">
        <v>25</v>
      </c>
      <c r="B8" s="2" t="s">
        <v>21</v>
      </c>
      <c r="C8">
        <v>2</v>
      </c>
      <c r="D8" s="10"/>
    </row>
    <row r="9" spans="1:5" ht="34" customHeight="1" x14ac:dyDescent="0.35">
      <c r="A9" s="1" t="s">
        <v>25</v>
      </c>
      <c r="B9" s="2" t="s">
        <v>80</v>
      </c>
      <c r="C9">
        <v>1</v>
      </c>
      <c r="D9" s="10"/>
      <c r="E9" t="s">
        <v>74</v>
      </c>
    </row>
    <row r="10" spans="1:5" ht="29" x14ac:dyDescent="0.35">
      <c r="A10" s="1" t="s">
        <v>25</v>
      </c>
      <c r="B10" s="2" t="s">
        <v>43</v>
      </c>
      <c r="C10">
        <v>1</v>
      </c>
      <c r="D10" s="10"/>
    </row>
    <row r="11" spans="1:5" ht="29" x14ac:dyDescent="0.35">
      <c r="A11" s="7" t="s">
        <v>52</v>
      </c>
      <c r="B11" s="8" t="s">
        <v>18</v>
      </c>
      <c r="C11" s="9" t="s">
        <v>38</v>
      </c>
      <c r="D11" s="9" t="s">
        <v>38</v>
      </c>
      <c r="E11" s="9" t="s">
        <v>46</v>
      </c>
    </row>
    <row r="12" spans="1:5" ht="43.5" x14ac:dyDescent="0.35">
      <c r="A12" s="7" t="s">
        <v>52</v>
      </c>
      <c r="B12" s="8" t="s">
        <v>32</v>
      </c>
      <c r="C12" s="9" t="s">
        <v>38</v>
      </c>
      <c r="D12" s="9" t="s">
        <v>38</v>
      </c>
      <c r="E12" s="9"/>
    </row>
    <row r="13" spans="1:5" ht="29" x14ac:dyDescent="0.35">
      <c r="A13" s="1" t="s">
        <v>52</v>
      </c>
      <c r="B13" s="2" t="s">
        <v>20</v>
      </c>
      <c r="C13">
        <v>2</v>
      </c>
      <c r="D13" s="10"/>
    </row>
    <row r="14" spans="1:5" ht="43.5" x14ac:dyDescent="0.35">
      <c r="A14" s="1" t="s">
        <v>52</v>
      </c>
      <c r="B14" s="3" t="s">
        <v>19</v>
      </c>
      <c r="C14">
        <v>1</v>
      </c>
      <c r="D14" s="10"/>
    </row>
    <row r="15" spans="1:5" x14ac:dyDescent="0.35">
      <c r="A15" s="1" t="s">
        <v>53</v>
      </c>
      <c r="B15" s="3" t="s">
        <v>31</v>
      </c>
      <c r="C15">
        <v>2</v>
      </c>
      <c r="D15" s="10"/>
    </row>
    <row r="16" spans="1:5" x14ac:dyDescent="0.35">
      <c r="A16" s="1" t="s">
        <v>53</v>
      </c>
      <c r="B16" s="2" t="s">
        <v>30</v>
      </c>
      <c r="C16">
        <v>1</v>
      </c>
      <c r="D16" s="10"/>
    </row>
    <row r="17" spans="1:5" x14ac:dyDescent="0.35">
      <c r="A17" s="1" t="s">
        <v>53</v>
      </c>
      <c r="B17" s="2" t="s">
        <v>76</v>
      </c>
      <c r="C17">
        <v>1</v>
      </c>
      <c r="D17" s="10"/>
    </row>
    <row r="18" spans="1:5" ht="29" x14ac:dyDescent="0.35">
      <c r="A18" s="1" t="s">
        <v>53</v>
      </c>
      <c r="B18" s="3" t="s">
        <v>27</v>
      </c>
      <c r="C18">
        <v>1</v>
      </c>
      <c r="D18" s="10"/>
    </row>
    <row r="19" spans="1:5" x14ac:dyDescent="0.35">
      <c r="A19" s="7" t="s">
        <v>56</v>
      </c>
      <c r="B19" s="8" t="s">
        <v>7</v>
      </c>
      <c r="C19" s="9" t="s">
        <v>38</v>
      </c>
      <c r="D19" s="9" t="s">
        <v>38</v>
      </c>
      <c r="E19" s="9"/>
    </row>
    <row r="20" spans="1:5" ht="43.5" x14ac:dyDescent="0.35">
      <c r="A20" s="1" t="s">
        <v>56</v>
      </c>
      <c r="B20" s="2" t="s">
        <v>77</v>
      </c>
      <c r="C20">
        <v>2</v>
      </c>
      <c r="D20" s="10"/>
    </row>
    <row r="21" spans="1:5" x14ac:dyDescent="0.35">
      <c r="A21" s="1" t="s">
        <v>56</v>
      </c>
      <c r="B21" s="3" t="s">
        <v>8</v>
      </c>
      <c r="C21">
        <v>1</v>
      </c>
      <c r="D21" s="10"/>
    </row>
    <row r="22" spans="1:5" x14ac:dyDescent="0.35">
      <c r="A22" s="1" t="s">
        <v>56</v>
      </c>
      <c r="B22" s="3" t="s">
        <v>75</v>
      </c>
      <c r="C22">
        <v>2</v>
      </c>
      <c r="D22" s="10"/>
    </row>
    <row r="23" spans="1:5" ht="29" x14ac:dyDescent="0.35">
      <c r="A23" s="1" t="s">
        <v>56</v>
      </c>
      <c r="B23" s="3" t="s">
        <v>9</v>
      </c>
      <c r="C23">
        <v>1</v>
      </c>
      <c r="D23" s="10"/>
    </row>
    <row r="24" spans="1:5" x14ac:dyDescent="0.35">
      <c r="A24" s="1" t="s">
        <v>56</v>
      </c>
      <c r="B24" s="3" t="s">
        <v>10</v>
      </c>
      <c r="C24">
        <v>1</v>
      </c>
      <c r="D24" s="10"/>
    </row>
    <row r="25" spans="1:5" ht="29" x14ac:dyDescent="0.35">
      <c r="A25" s="1" t="s">
        <v>56</v>
      </c>
      <c r="B25" s="3" t="s">
        <v>11</v>
      </c>
      <c r="C25">
        <v>1</v>
      </c>
      <c r="D25" s="10"/>
    </row>
    <row r="26" spans="1:5" x14ac:dyDescent="0.35">
      <c r="A26" s="1" t="s">
        <v>56</v>
      </c>
      <c r="B26" s="2" t="s">
        <v>24</v>
      </c>
      <c r="C26">
        <v>1</v>
      </c>
      <c r="D26" s="10"/>
    </row>
    <row r="27" spans="1:5" x14ac:dyDescent="0.35">
      <c r="A27" s="1" t="s">
        <v>56</v>
      </c>
      <c r="B27" s="2" t="s">
        <v>12</v>
      </c>
      <c r="C27">
        <v>1</v>
      </c>
      <c r="D27" s="10"/>
    </row>
    <row r="28" spans="1:5" ht="43.5" x14ac:dyDescent="0.35">
      <c r="A28" s="1" t="s">
        <v>56</v>
      </c>
      <c r="B28" s="2" t="s">
        <v>13</v>
      </c>
      <c r="C28">
        <v>1</v>
      </c>
      <c r="D28" s="10"/>
    </row>
    <row r="29" spans="1:5" x14ac:dyDescent="0.35">
      <c r="A29" s="1" t="s">
        <v>56</v>
      </c>
      <c r="B29" s="2" t="s">
        <v>14</v>
      </c>
      <c r="C29">
        <v>1</v>
      </c>
      <c r="D29" s="10"/>
    </row>
    <row r="30" spans="1:5" ht="29" x14ac:dyDescent="0.35">
      <c r="A30" s="1" t="s">
        <v>56</v>
      </c>
      <c r="B30" s="2" t="s">
        <v>15</v>
      </c>
      <c r="C30">
        <v>1</v>
      </c>
      <c r="D30" s="10"/>
    </row>
    <row r="31" spans="1:5" x14ac:dyDescent="0.35">
      <c r="A31" s="1" t="s">
        <v>56</v>
      </c>
      <c r="B31" s="2" t="s">
        <v>16</v>
      </c>
      <c r="C31">
        <v>1</v>
      </c>
      <c r="D31" s="10"/>
    </row>
    <row r="32" spans="1:5" x14ac:dyDescent="0.35">
      <c r="A32" s="1" t="s">
        <v>56</v>
      </c>
      <c r="B32" s="2" t="s">
        <v>39</v>
      </c>
      <c r="C32">
        <v>1</v>
      </c>
      <c r="D32" s="10"/>
    </row>
    <row r="33" spans="1:5" ht="29" x14ac:dyDescent="0.35">
      <c r="A33" s="1" t="s">
        <v>56</v>
      </c>
      <c r="B33" s="3" t="s">
        <v>17</v>
      </c>
      <c r="C33">
        <v>1</v>
      </c>
      <c r="D33" s="10"/>
    </row>
    <row r="34" spans="1:5" ht="29" x14ac:dyDescent="0.35">
      <c r="A34" s="7" t="s">
        <v>54</v>
      </c>
      <c r="B34" s="8" t="s">
        <v>3</v>
      </c>
      <c r="C34" s="9" t="s">
        <v>38</v>
      </c>
      <c r="D34" s="9" t="s">
        <v>38</v>
      </c>
      <c r="E34" s="9" t="s">
        <v>57</v>
      </c>
    </row>
    <row r="35" spans="1:5" ht="29" x14ac:dyDescent="0.35">
      <c r="A35" s="7" t="s">
        <v>54</v>
      </c>
      <c r="B35" s="8" t="s">
        <v>4</v>
      </c>
      <c r="C35" s="9" t="s">
        <v>38</v>
      </c>
      <c r="D35" s="9" t="s">
        <v>38</v>
      </c>
      <c r="E35" s="9" t="s">
        <v>45</v>
      </c>
    </row>
    <row r="36" spans="1:5" ht="29" x14ac:dyDescent="0.35">
      <c r="A36" s="7" t="s">
        <v>54</v>
      </c>
      <c r="B36" s="8" t="s">
        <v>5</v>
      </c>
      <c r="C36" s="9" t="s">
        <v>38</v>
      </c>
      <c r="D36" s="9" t="s">
        <v>38</v>
      </c>
      <c r="E36" s="9" t="s">
        <v>45</v>
      </c>
    </row>
    <row r="37" spans="1:5" ht="29" x14ac:dyDescent="0.35">
      <c r="A37" s="1" t="s">
        <v>54</v>
      </c>
      <c r="B37" s="2" t="s">
        <v>6</v>
      </c>
      <c r="C37">
        <v>2</v>
      </c>
      <c r="D37" s="10"/>
    </row>
    <row r="38" spans="1:5" ht="29" x14ac:dyDescent="0.35">
      <c r="A38" s="1" t="s">
        <v>54</v>
      </c>
      <c r="B38" s="4" t="s">
        <v>44</v>
      </c>
      <c r="C38">
        <v>1</v>
      </c>
      <c r="D38" s="10"/>
    </row>
    <row r="39" spans="1:5" ht="29" x14ac:dyDescent="0.35">
      <c r="A39" s="1" t="s">
        <v>26</v>
      </c>
      <c r="B39" s="2" t="s">
        <v>40</v>
      </c>
      <c r="C39">
        <v>2</v>
      </c>
      <c r="D39" s="10"/>
    </row>
    <row r="40" spans="1:5" ht="29" x14ac:dyDescent="0.35">
      <c r="A40" s="1" t="s">
        <v>26</v>
      </c>
      <c r="B40" s="2" t="s">
        <v>23</v>
      </c>
      <c r="C40">
        <v>1</v>
      </c>
      <c r="D40" s="10"/>
    </row>
    <row r="41" spans="1:5" ht="29" x14ac:dyDescent="0.35">
      <c r="A41" s="1" t="s">
        <v>26</v>
      </c>
      <c r="B41" s="2" t="s">
        <v>41</v>
      </c>
      <c r="C41">
        <v>1</v>
      </c>
      <c r="D41" s="10"/>
    </row>
    <row r="42" spans="1:5" x14ac:dyDescent="0.35">
      <c r="B42" s="6"/>
      <c r="C42">
        <f>SUM(C3:C41)</f>
        <v>40</v>
      </c>
      <c r="D42">
        <f>SUM(Table1[Points Achieved])</f>
        <v>0</v>
      </c>
    </row>
  </sheetData>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61E5-BA7B-45F2-875C-ED3FDAEFABF8}">
  <dimension ref="A1:D5"/>
  <sheetViews>
    <sheetView workbookViewId="0">
      <selection activeCell="C5" sqref="C5"/>
    </sheetView>
  </sheetViews>
  <sheetFormatPr defaultRowHeight="14.5" x14ac:dyDescent="0.35"/>
  <cols>
    <col min="1" max="1" width="45.81640625" customWidth="1"/>
    <col min="2" max="2" width="21.54296875" customWidth="1"/>
    <col min="3" max="3" width="11.453125" customWidth="1"/>
    <col min="4" max="4" width="23.08984375" customWidth="1"/>
  </cols>
  <sheetData>
    <row r="1" spans="1:4" ht="63" customHeight="1" x14ac:dyDescent="0.65">
      <c r="D1" s="5" t="s">
        <v>36</v>
      </c>
    </row>
    <row r="2" spans="1:4" ht="29" x14ac:dyDescent="0.35">
      <c r="A2" s="12" t="s">
        <v>29</v>
      </c>
      <c r="B2" s="12" t="s">
        <v>1</v>
      </c>
      <c r="C2" s="11" t="s">
        <v>58</v>
      </c>
      <c r="D2" s="12" t="s">
        <v>2</v>
      </c>
    </row>
    <row r="3" spans="1:4" ht="29" x14ac:dyDescent="0.35">
      <c r="A3" s="1" t="s">
        <v>33</v>
      </c>
      <c r="B3" t="s">
        <v>47</v>
      </c>
      <c r="D3" t="s">
        <v>71</v>
      </c>
    </row>
    <row r="4" spans="1:4" ht="29" x14ac:dyDescent="0.35">
      <c r="A4" s="1" t="s">
        <v>34</v>
      </c>
      <c r="B4" t="s">
        <v>47</v>
      </c>
      <c r="D4" t="s">
        <v>71</v>
      </c>
    </row>
    <row r="5" spans="1:4" ht="29" x14ac:dyDescent="0.35">
      <c r="A5" s="1" t="s">
        <v>35</v>
      </c>
      <c r="B5" t="s">
        <v>47</v>
      </c>
      <c r="D5" t="s">
        <v>71</v>
      </c>
    </row>
  </sheetData>
  <dataValidations count="1">
    <dataValidation type="list" allowBlank="1" showInputMessage="1" showErrorMessage="1" sqref="C3:C5" xr:uid="{760832EE-E958-46BD-BA0C-ECE5314EC8D0}">
      <formula1>"Yes, No"</formula1>
    </dataValidation>
  </dataValidation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2F196-E77F-4449-81A7-2DD4807FA230}">
  <dimension ref="B2:H12"/>
  <sheetViews>
    <sheetView workbookViewId="0">
      <selection activeCell="H3" sqref="H3"/>
    </sheetView>
  </sheetViews>
  <sheetFormatPr defaultRowHeight="14.5" x14ac:dyDescent="0.35"/>
  <cols>
    <col min="1" max="1" width="2.36328125" style="13" customWidth="1"/>
    <col min="2" max="2" width="32.81640625" style="13" bestFit="1" customWidth="1"/>
    <col min="3" max="3" width="10.26953125" style="13" customWidth="1"/>
    <col min="4" max="4" width="8.81640625" style="13" bestFit="1" customWidth="1"/>
    <col min="5" max="5" width="8" style="13" bestFit="1" customWidth="1"/>
    <col min="6" max="6" width="3.08984375" style="13" customWidth="1"/>
    <col min="7" max="7" width="18.08984375" style="13" bestFit="1" customWidth="1"/>
    <col min="8" max="8" width="26.1796875" style="13" customWidth="1"/>
    <col min="9" max="16384" width="8.7265625" style="13"/>
  </cols>
  <sheetData>
    <row r="2" spans="2:8" ht="43.5" x14ac:dyDescent="0.35">
      <c r="B2" s="14" t="s">
        <v>0</v>
      </c>
      <c r="C2" s="14" t="s">
        <v>48</v>
      </c>
      <c r="D2" s="14" t="s">
        <v>49</v>
      </c>
      <c r="E2" s="14" t="s">
        <v>50</v>
      </c>
      <c r="G2" s="14" t="s">
        <v>60</v>
      </c>
      <c r="H2" s="14" t="s">
        <v>61</v>
      </c>
    </row>
    <row r="3" spans="2:8" x14ac:dyDescent="0.35">
      <c r="B3" s="25" t="s">
        <v>25</v>
      </c>
      <c r="C3" s="25">
        <f>SUM(Inititatives!D5:D10)</f>
        <v>0</v>
      </c>
      <c r="D3" s="25">
        <f>SUM(Inititatives!C5:C10)</f>
        <v>9</v>
      </c>
      <c r="E3" s="26">
        <f>C3/D3</f>
        <v>0</v>
      </c>
      <c r="G3" s="15" t="s">
        <v>62</v>
      </c>
      <c r="H3" s="16" t="s">
        <v>69</v>
      </c>
    </row>
    <row r="4" spans="2:8" x14ac:dyDescent="0.35">
      <c r="B4" s="25" t="s">
        <v>52</v>
      </c>
      <c r="C4" s="25">
        <f>SUM(Inititatives!D13:D14)</f>
        <v>0</v>
      </c>
      <c r="D4" s="25">
        <f>SUM(Inititatives!C13:C14)</f>
        <v>3</v>
      </c>
      <c r="E4" s="26">
        <f t="shared" ref="E4:E9" si="0">C4/D4</f>
        <v>0</v>
      </c>
      <c r="G4" s="17" t="s">
        <v>63</v>
      </c>
      <c r="H4" s="18" t="s">
        <v>68</v>
      </c>
    </row>
    <row r="5" spans="2:8" x14ac:dyDescent="0.35">
      <c r="B5" s="25" t="s">
        <v>53</v>
      </c>
      <c r="C5" s="25">
        <f>SUM(Inititatives!D15:D18)</f>
        <v>0</v>
      </c>
      <c r="D5" s="25">
        <f>SUM(Inititatives!C15:C18)</f>
        <v>5</v>
      </c>
      <c r="E5" s="26">
        <f t="shared" si="0"/>
        <v>0</v>
      </c>
      <c r="G5" s="19" t="s">
        <v>64</v>
      </c>
      <c r="H5" s="20" t="s">
        <v>66</v>
      </c>
    </row>
    <row r="6" spans="2:8" x14ac:dyDescent="0.35">
      <c r="B6" s="25" t="s">
        <v>55</v>
      </c>
      <c r="C6" s="25">
        <f>SUM(Inititatives!D20:D33)</f>
        <v>0</v>
      </c>
      <c r="D6" s="25">
        <f>SUM(Inititatives!C20:C33)</f>
        <v>16</v>
      </c>
      <c r="E6" s="26">
        <f t="shared" si="0"/>
        <v>0</v>
      </c>
      <c r="G6" s="21" t="s">
        <v>65</v>
      </c>
      <c r="H6" s="22" t="s">
        <v>67</v>
      </c>
    </row>
    <row r="7" spans="2:8" x14ac:dyDescent="0.35">
      <c r="B7" s="25" t="s">
        <v>54</v>
      </c>
      <c r="C7" s="25">
        <f>SUM(Inititatives!D37:D38)</f>
        <v>0</v>
      </c>
      <c r="D7" s="25">
        <f>SUM(Inititatives!C37:C38)</f>
        <v>3</v>
      </c>
      <c r="E7" s="26">
        <f t="shared" si="0"/>
        <v>0</v>
      </c>
    </row>
    <row r="8" spans="2:8" x14ac:dyDescent="0.35">
      <c r="B8" s="25" t="s">
        <v>26</v>
      </c>
      <c r="C8" s="25">
        <f>SUM(Inititatives!D39:D41)</f>
        <v>0</v>
      </c>
      <c r="D8" s="25">
        <f>SUM(Inititatives!C39:C41)</f>
        <v>4</v>
      </c>
      <c r="E8" s="26">
        <f t="shared" si="0"/>
        <v>0</v>
      </c>
    </row>
    <row r="9" spans="2:8" x14ac:dyDescent="0.35">
      <c r="B9" s="27" t="s">
        <v>51</v>
      </c>
      <c r="C9" s="25">
        <f>SUM(C3:C8)</f>
        <v>0</v>
      </c>
      <c r="D9" s="25">
        <f>SUM(D3:D8)</f>
        <v>40</v>
      </c>
      <c r="E9" s="26">
        <f t="shared" si="0"/>
        <v>0</v>
      </c>
    </row>
    <row r="11" spans="2:8" ht="29" x14ac:dyDescent="0.35">
      <c r="B11" s="23"/>
      <c r="C11" s="23"/>
      <c r="D11" s="24" t="s">
        <v>72</v>
      </c>
    </row>
    <row r="12" spans="2:8" x14ac:dyDescent="0.35">
      <c r="B12" s="25" t="s">
        <v>70</v>
      </c>
      <c r="C12" s="25" cm="1">
        <f t="array" ref="C12">COUNTIF(Table2[Points Achieved], Yes)</f>
        <v>0</v>
      </c>
      <c r="D12" s="25">
        <f>(C12/3)</f>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Inititatives</vt:lpstr>
      <vt:lpstr>Platinum Inititatives</vt:lpstr>
      <vt:lpstr>Scoring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Jeyarajah, Bhargavi Karumuri</dc:creator>
  <cp:lastModifiedBy>Jeyarajah, Bhargavi Karumuri</cp:lastModifiedBy>
  <dcterms:created xsi:type="dcterms:W3CDTF">2021-05-07T19:04:42Z</dcterms:created>
  <dcterms:modified xsi:type="dcterms:W3CDTF">2021-06-21T17:57:11Z</dcterms:modified>
</cp:coreProperties>
</file>